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1600" windowHeight="9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H127" i="1" l="1"/>
  <c r="H138" i="1" s="1"/>
  <c r="H196" i="1" s="1"/>
  <c r="I127" i="1"/>
  <c r="I138" i="1" s="1"/>
  <c r="I196" i="1" s="1"/>
  <c r="F127" i="1"/>
  <c r="F138" i="1" s="1"/>
  <c r="F196" i="1" s="1"/>
  <c r="J127" i="1"/>
  <c r="J138" i="1" s="1"/>
  <c r="J196" i="1" s="1"/>
  <c r="G127" i="1"/>
  <c r="G138" i="1" s="1"/>
  <c r="G196" i="1" s="1"/>
  <c r="L127" i="1"/>
  <c r="L138" i="1" s="1"/>
  <c r="L196" i="1" s="1"/>
</calcChain>
</file>

<file path=xl/sharedStrings.xml><?xml version="1.0" encoding="utf-8"?>
<sst xmlns="http://schemas.openxmlformats.org/spreadsheetml/2006/main" count="241" uniqueCount="84">
  <si>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</si>
  <si>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</si>
  <si>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</si>
  <si>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</si>
  <si>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</si>
  <si>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</si>
  <si>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</si>
  <si>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</si>
  <si>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</si>
  <si>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</si>
  <si>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</si>
  <si>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</si>
  <si>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</si>
  <si>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</si>
  <si>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</si>
  <si>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</si>
  <si>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</si>
  <si>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</si>
  <si>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</si>
  <si>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</si>
  <si>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</si>
  <si>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</si>
  <si>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</si>
  <si>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</si>
  <si>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</si>
  <si>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</si>
  <si>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</si>
  <si>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</si>
  <si>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</si>
  <si>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</si>
  <si>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</si>
  <si>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</si>
  <si>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</si>
  <si>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</si>
  <si>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</si>
  <si>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</si>
  <si>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</si>
  <si>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</si>
  <si>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</si>
  <si>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</si>
  <si>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Н.В.Потемкина</t>
  </si>
  <si>
    <t>МБОУ "Пестяковская СШ"</t>
  </si>
  <si>
    <t>кофейный напиток</t>
  </si>
  <si>
    <t>какао на молоке</t>
  </si>
  <si>
    <t xml:space="preserve">банан </t>
  </si>
  <si>
    <t>каша вязкая  молочная пшенная со сливочным маслом</t>
  </si>
  <si>
    <t>чай с сахаром</t>
  </si>
  <si>
    <t xml:space="preserve">пшеничный </t>
  </si>
  <si>
    <t>вафли"Премьерв вкуса"</t>
  </si>
  <si>
    <t>омлет натуральный запеченный</t>
  </si>
  <si>
    <t xml:space="preserve">помидор свежий порционо </t>
  </si>
  <si>
    <t xml:space="preserve">чай с лимоном,сахар </t>
  </si>
  <si>
    <t>пшеничный</t>
  </si>
  <si>
    <t xml:space="preserve">мандарин свежий </t>
  </si>
  <si>
    <t>макаронные изделия отварные</t>
  </si>
  <si>
    <t xml:space="preserve"> пшеничный</t>
  </si>
  <si>
    <t>яблоко свежее</t>
  </si>
  <si>
    <t>каша "Дружба"</t>
  </si>
  <si>
    <t>йогурт</t>
  </si>
  <si>
    <t>груша свежая</t>
  </si>
  <si>
    <t>54-16К</t>
  </si>
  <si>
    <t>1Г-24</t>
  </si>
  <si>
    <t>21-М/24</t>
  </si>
  <si>
    <t>сосиска отварная</t>
  </si>
  <si>
    <t>рагу из птицы</t>
  </si>
  <si>
    <t>чай сахар с лимоном</t>
  </si>
  <si>
    <t xml:space="preserve"> пшеничный </t>
  </si>
  <si>
    <t>каша жидкая молочная рисовая</t>
  </si>
  <si>
    <t xml:space="preserve"> пшеничный  </t>
  </si>
  <si>
    <t>мини-маффин</t>
  </si>
  <si>
    <t>54-25к</t>
  </si>
  <si>
    <t>54-21к</t>
  </si>
  <si>
    <t>запеканка творожная со сгущенным молоком</t>
  </si>
  <si>
    <t>223/15</t>
  </si>
  <si>
    <t>каша жидкая молочная гречневая</t>
  </si>
  <si>
    <t>чай с сахаром и лимоном</t>
  </si>
  <si>
    <t>54-20к</t>
  </si>
  <si>
    <t>птица отварная(голень)</t>
  </si>
  <si>
    <t>чай  с сахаром</t>
  </si>
  <si>
    <t xml:space="preserve">пшеничный  </t>
  </si>
  <si>
    <t>мандарин свежий</t>
  </si>
  <si>
    <t>блинчики с вареной сгущенкой</t>
  </si>
  <si>
    <t>чай с лимоном</t>
  </si>
  <si>
    <t>ТТК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</si>
</sst>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65" activePane="bottomRight" state="frozen"/>
      <selection pane="topRight" activeCell="E1" sqref="E1"/>
      <selection pane="bottomLeft" activeCell="A6" sqref="A6"/>
      <selection pane="bottomRight" activeCell="G177" sqref="G177:I18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 t="s">
        <v>41</v>
      </c>
      <c r="D1" s="58"/>
      <c r="E1" s="58"/>
      <c r="F1" s="12" t="s">
        <v>16</v>
      </c>
      <c r="G1" s="2" t="s">
        <v>17</v>
      </c>
      <c r="H1" s="59" t="s">
        <v>39</v>
      </c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9" t="s">
        <v>40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3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1" t="s">
        <v>45</v>
      </c>
      <c r="F6" s="40">
        <v>150</v>
      </c>
      <c r="G6" s="40">
        <v>4.17</v>
      </c>
      <c r="H6" s="40">
        <v>14.65</v>
      </c>
      <c r="I6" s="40">
        <v>36.22</v>
      </c>
      <c r="J6" s="40">
        <v>261</v>
      </c>
      <c r="K6" s="41">
        <v>173</v>
      </c>
      <c r="L6" s="40">
        <v>20.84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52" t="s">
        <v>46</v>
      </c>
      <c r="F8" s="53">
        <v>215</v>
      </c>
      <c r="G8" s="43">
        <v>7.0000000000000007E-2</v>
      </c>
      <c r="H8" s="43">
        <v>0.2</v>
      </c>
      <c r="I8" s="43">
        <v>15</v>
      </c>
      <c r="J8" s="43">
        <v>60</v>
      </c>
      <c r="K8" s="44">
        <v>376</v>
      </c>
      <c r="L8" s="43">
        <v>2.5</v>
      </c>
    </row>
    <row r="9" spans="1:12" ht="15" x14ac:dyDescent="0.25">
      <c r="A9" s="23"/>
      <c r="B9" s="15"/>
      <c r="C9" s="11"/>
      <c r="D9" s="7" t="s">
        <v>23</v>
      </c>
      <c r="E9" s="52" t="s">
        <v>47</v>
      </c>
      <c r="F9" s="43">
        <v>20</v>
      </c>
      <c r="G9" s="43">
        <v>1.58</v>
      </c>
      <c r="H9" s="43">
        <v>0.2</v>
      </c>
      <c r="I9" s="43">
        <v>9.66</v>
      </c>
      <c r="J9" s="43">
        <v>46.76</v>
      </c>
      <c r="K9" s="44"/>
      <c r="L9" s="43">
        <v>1.9</v>
      </c>
    </row>
    <row r="10" spans="1:12" ht="15" x14ac:dyDescent="0.25">
      <c r="A10" s="23"/>
      <c r="B10" s="15"/>
      <c r="C10" s="11"/>
      <c r="D10" s="7" t="s">
        <v>24</v>
      </c>
      <c r="E10" s="42" t="s">
        <v>44</v>
      </c>
      <c r="F10" s="43">
        <v>170</v>
      </c>
      <c r="G10" s="43">
        <v>2.4</v>
      </c>
      <c r="H10" s="43">
        <v>0.8</v>
      </c>
      <c r="I10" s="43">
        <v>33.6</v>
      </c>
      <c r="J10" s="43">
        <v>153.6</v>
      </c>
      <c r="K10" s="44"/>
      <c r="L10" s="43">
        <v>46.34</v>
      </c>
    </row>
    <row r="11" spans="1:12" ht="15" x14ac:dyDescent="0.25">
      <c r="A11" s="23"/>
      <c r="B11" s="15"/>
      <c r="C11" s="11"/>
      <c r="D11" s="6"/>
      <c r="E11" s="52" t="s">
        <v>48</v>
      </c>
      <c r="F11" s="43">
        <v>20</v>
      </c>
      <c r="G11" s="43">
        <v>1.38</v>
      </c>
      <c r="H11" s="43">
        <v>4.75</v>
      </c>
      <c r="I11" s="43">
        <v>13.5</v>
      </c>
      <c r="J11" s="43">
        <v>102.3</v>
      </c>
      <c r="K11" s="44"/>
      <c r="L11" s="43">
        <v>5.55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575</v>
      </c>
      <c r="G13" s="19">
        <f t="shared" ref="G13:J13" si="0">SUM(G6:G12)</f>
        <v>9.6000000000000014</v>
      </c>
      <c r="H13" s="19">
        <f t="shared" si="0"/>
        <v>20.6</v>
      </c>
      <c r="I13" s="19">
        <f t="shared" si="0"/>
        <v>107.97999999999999</v>
      </c>
      <c r="J13" s="19">
        <f t="shared" si="0"/>
        <v>623.66</v>
      </c>
      <c r="K13" s="25"/>
      <c r="L13" s="19">
        <f t="shared" ref="L13" si="1">SUM(L6:L12)</f>
        <v>77.13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575</v>
      </c>
      <c r="G24" s="32">
        <f t="shared" ref="G24:J24" si="4">G13+G23</f>
        <v>9.6000000000000014</v>
      </c>
      <c r="H24" s="32">
        <f t="shared" si="4"/>
        <v>20.6</v>
      </c>
      <c r="I24" s="32">
        <f t="shared" si="4"/>
        <v>107.97999999999999</v>
      </c>
      <c r="J24" s="32">
        <f t="shared" si="4"/>
        <v>623.66</v>
      </c>
      <c r="K24" s="32"/>
      <c r="L24" s="32">
        <f t="shared" ref="L24" si="5">L13+L23</f>
        <v>77.13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100</v>
      </c>
      <c r="G25" s="40">
        <v>9.6999999999999993</v>
      </c>
      <c r="H25" s="40">
        <v>17.28</v>
      </c>
      <c r="I25" s="40">
        <v>1.84</v>
      </c>
      <c r="J25" s="40">
        <v>201.6</v>
      </c>
      <c r="K25" s="41">
        <v>210</v>
      </c>
      <c r="L25" s="40">
        <v>38.04</v>
      </c>
    </row>
    <row r="26" spans="1:12" ht="15" x14ac:dyDescent="0.25">
      <c r="A26" s="14"/>
      <c r="B26" s="15"/>
      <c r="C26" s="11"/>
      <c r="D26" s="6"/>
      <c r="E26" s="42" t="s">
        <v>50</v>
      </c>
      <c r="F26" s="43">
        <v>20</v>
      </c>
      <c r="G26" s="43">
        <v>0.2</v>
      </c>
      <c r="H26" s="43">
        <v>2.5000000000000001E-2</v>
      </c>
      <c r="I26" s="43">
        <v>0.62</v>
      </c>
      <c r="J26" s="43">
        <v>3.53</v>
      </c>
      <c r="K26" s="44">
        <v>71</v>
      </c>
      <c r="L26" s="43">
        <v>6.2</v>
      </c>
    </row>
    <row r="27" spans="1:12" ht="15" x14ac:dyDescent="0.25">
      <c r="A27" s="14"/>
      <c r="B27" s="15"/>
      <c r="C27" s="11"/>
      <c r="D27" s="7" t="s">
        <v>22</v>
      </c>
      <c r="E27" s="42" t="s">
        <v>51</v>
      </c>
      <c r="F27" s="43">
        <v>222</v>
      </c>
      <c r="G27" s="43">
        <v>0.13</v>
      </c>
      <c r="H27" s="43">
        <v>0.02</v>
      </c>
      <c r="I27" s="43">
        <v>15.2</v>
      </c>
      <c r="J27" s="43">
        <v>62</v>
      </c>
      <c r="K27" s="44">
        <v>377</v>
      </c>
      <c r="L27" s="43">
        <v>4.7300000000000004</v>
      </c>
    </row>
    <row r="28" spans="1:12" ht="15" x14ac:dyDescent="0.25">
      <c r="A28" s="14"/>
      <c r="B28" s="15"/>
      <c r="C28" s="11"/>
      <c r="D28" s="7" t="s">
        <v>23</v>
      </c>
      <c r="E28" s="42" t="s">
        <v>52</v>
      </c>
      <c r="F28" s="43">
        <v>30</v>
      </c>
      <c r="G28" s="43">
        <v>1.58</v>
      </c>
      <c r="H28" s="43">
        <v>0.2</v>
      </c>
      <c r="I28" s="43">
        <v>9.66</v>
      </c>
      <c r="J28" s="43">
        <v>46.76</v>
      </c>
      <c r="K28" s="44"/>
      <c r="L28" s="43">
        <v>2.58</v>
      </c>
    </row>
    <row r="29" spans="1:12" ht="15" x14ac:dyDescent="0.25">
      <c r="A29" s="14"/>
      <c r="B29" s="15"/>
      <c r="C29" s="11"/>
      <c r="D29" s="7" t="s">
        <v>24</v>
      </c>
      <c r="E29" s="42" t="s">
        <v>53</v>
      </c>
      <c r="F29" s="43">
        <v>130</v>
      </c>
      <c r="G29" s="43">
        <v>0.9</v>
      </c>
      <c r="H29" s="43">
        <v>0.2</v>
      </c>
      <c r="I29" s="43">
        <v>23.1</v>
      </c>
      <c r="J29" s="43">
        <v>103</v>
      </c>
      <c r="K29" s="44">
        <v>338</v>
      </c>
      <c r="L29" s="43">
        <v>25.58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502</v>
      </c>
      <c r="G32" s="19">
        <f t="shared" ref="G32" si="6">SUM(G25:G31)</f>
        <v>12.51</v>
      </c>
      <c r="H32" s="19">
        <f t="shared" ref="H32" si="7">SUM(H25:H31)</f>
        <v>17.724999999999998</v>
      </c>
      <c r="I32" s="19">
        <f t="shared" ref="I32" si="8">SUM(I25:I31)</f>
        <v>50.42</v>
      </c>
      <c r="J32" s="19">
        <f t="shared" ref="J32:L32" si="9">SUM(J25:J31)</f>
        <v>416.89</v>
      </c>
      <c r="K32" s="25"/>
      <c r="L32" s="19">
        <f t="shared" si="9"/>
        <v>77.13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502</v>
      </c>
      <c r="G43" s="32">
        <f t="shared" ref="G43" si="14">G32+G42</f>
        <v>12.51</v>
      </c>
      <c r="H43" s="32">
        <f t="shared" ref="H43" si="15">H32+H42</f>
        <v>17.724999999999998</v>
      </c>
      <c r="I43" s="32">
        <f t="shared" ref="I43" si="16">I32+I42</f>
        <v>50.42</v>
      </c>
      <c r="J43" s="32">
        <f t="shared" ref="J43:L43" si="17">J32+J42</f>
        <v>416.89</v>
      </c>
      <c r="K43" s="32"/>
      <c r="L43" s="32">
        <f t="shared" si="17"/>
        <v>77.13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54</v>
      </c>
      <c r="F44" s="40">
        <v>150</v>
      </c>
      <c r="G44" s="40">
        <v>5.0999999999999996</v>
      </c>
      <c r="H44" s="40">
        <v>7.5</v>
      </c>
      <c r="I44" s="40">
        <v>28.5</v>
      </c>
      <c r="J44" s="40">
        <v>209</v>
      </c>
      <c r="K44" s="41" t="s">
        <v>61</v>
      </c>
      <c r="L44" s="40">
        <v>13.95</v>
      </c>
    </row>
    <row r="45" spans="1:12" ht="15" x14ac:dyDescent="0.25">
      <c r="A45" s="23"/>
      <c r="B45" s="15"/>
      <c r="C45" s="11"/>
      <c r="D45" s="6"/>
      <c r="E45" s="42" t="s">
        <v>63</v>
      </c>
      <c r="F45" s="43">
        <v>60</v>
      </c>
      <c r="G45" s="43">
        <v>5.48</v>
      </c>
      <c r="H45" s="43">
        <v>8.75</v>
      </c>
      <c r="I45" s="43">
        <v>6.3</v>
      </c>
      <c r="J45" s="43">
        <v>102.7</v>
      </c>
      <c r="K45" s="44" t="s">
        <v>62</v>
      </c>
      <c r="L45" s="43">
        <v>26.03</v>
      </c>
    </row>
    <row r="46" spans="1:12" ht="15" x14ac:dyDescent="0.25">
      <c r="A46" s="23"/>
      <c r="B46" s="15"/>
      <c r="C46" s="11"/>
      <c r="D46" s="7" t="s">
        <v>22</v>
      </c>
      <c r="E46" s="42" t="s">
        <v>42</v>
      </c>
      <c r="F46" s="43">
        <v>200</v>
      </c>
      <c r="G46" s="43">
        <v>4.08</v>
      </c>
      <c r="H46" s="43">
        <v>3.54</v>
      </c>
      <c r="I46" s="43">
        <v>17.579999999999998</v>
      </c>
      <c r="J46" s="43">
        <v>118.6</v>
      </c>
      <c r="K46" s="44">
        <v>379</v>
      </c>
      <c r="L46" s="43">
        <v>18.27</v>
      </c>
    </row>
    <row r="47" spans="1:12" ht="15" x14ac:dyDescent="0.25">
      <c r="A47" s="23"/>
      <c r="B47" s="15"/>
      <c r="C47" s="11"/>
      <c r="D47" s="7" t="s">
        <v>23</v>
      </c>
      <c r="E47" s="42" t="s">
        <v>55</v>
      </c>
      <c r="F47" s="43">
        <v>20</v>
      </c>
      <c r="G47" s="43">
        <v>1.58</v>
      </c>
      <c r="H47" s="43">
        <v>0.2</v>
      </c>
      <c r="I47" s="43">
        <v>9.66</v>
      </c>
      <c r="J47" s="43">
        <v>46.76</v>
      </c>
      <c r="K47" s="44"/>
      <c r="L47" s="43">
        <v>1.9</v>
      </c>
    </row>
    <row r="48" spans="1:12" ht="15" x14ac:dyDescent="0.25">
      <c r="A48" s="23"/>
      <c r="B48" s="15"/>
      <c r="C48" s="11"/>
      <c r="D48" s="7" t="s">
        <v>24</v>
      </c>
      <c r="E48" s="42" t="s">
        <v>56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44.4</v>
      </c>
      <c r="K48" s="44">
        <v>338</v>
      </c>
      <c r="L48" s="43">
        <v>16.98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 t="shared" ref="G51" si="18">SUM(G44:G50)</f>
        <v>16.64</v>
      </c>
      <c r="H51" s="19">
        <f t="shared" ref="H51" si="19">SUM(H44:H50)</f>
        <v>20.389999999999997</v>
      </c>
      <c r="I51" s="19">
        <f t="shared" ref="I51" si="20">SUM(I44:I50)</f>
        <v>71.839999999999989</v>
      </c>
      <c r="J51" s="19">
        <f t="shared" ref="J51:L51" si="21">SUM(J44:J50)</f>
        <v>521.45999999999992</v>
      </c>
      <c r="K51" s="25"/>
      <c r="L51" s="19">
        <f t="shared" si="21"/>
        <v>77.13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530</v>
      </c>
      <c r="G62" s="32">
        <f t="shared" ref="G62" si="26">G51+G61</f>
        <v>16.64</v>
      </c>
      <c r="H62" s="32">
        <f t="shared" ref="H62" si="27">H51+H61</f>
        <v>20.389999999999997</v>
      </c>
      <c r="I62" s="32">
        <f t="shared" ref="I62" si="28">I51+I61</f>
        <v>71.839999999999989</v>
      </c>
      <c r="J62" s="32">
        <f t="shared" ref="J62:L62" si="29">J51+J61</f>
        <v>521.45999999999992</v>
      </c>
      <c r="K62" s="32"/>
      <c r="L62" s="32">
        <f t="shared" si="29"/>
        <v>77.13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1" t="s">
        <v>57</v>
      </c>
      <c r="F63" s="40">
        <v>150</v>
      </c>
      <c r="G63" s="40">
        <v>3.75</v>
      </c>
      <c r="H63" s="40">
        <v>4.3499999999999996</v>
      </c>
      <c r="I63" s="40">
        <v>18.079999999999998</v>
      </c>
      <c r="J63" s="40">
        <v>126.68</v>
      </c>
      <c r="K63" s="41" t="s">
        <v>60</v>
      </c>
      <c r="L63" s="40">
        <v>18.829999999999998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52" t="s">
        <v>46</v>
      </c>
      <c r="F65" s="53">
        <v>215</v>
      </c>
      <c r="G65" s="43">
        <v>7.0000000000000007E-2</v>
      </c>
      <c r="H65" s="43">
        <v>0.02</v>
      </c>
      <c r="I65" s="43">
        <v>15</v>
      </c>
      <c r="J65" s="43">
        <v>60</v>
      </c>
      <c r="K65" s="44">
        <v>376</v>
      </c>
      <c r="L65" s="43">
        <v>2.5</v>
      </c>
    </row>
    <row r="66" spans="1:12" ht="15" x14ac:dyDescent="0.25">
      <c r="A66" s="23"/>
      <c r="B66" s="15"/>
      <c r="C66" s="11"/>
      <c r="D66" s="7" t="s">
        <v>23</v>
      </c>
      <c r="E66" s="52" t="s">
        <v>47</v>
      </c>
      <c r="F66" s="43">
        <v>20</v>
      </c>
      <c r="G66" s="43">
        <v>1.58</v>
      </c>
      <c r="H66" s="43">
        <v>0.2</v>
      </c>
      <c r="I66" s="43">
        <v>9.66</v>
      </c>
      <c r="J66" s="43">
        <v>46.76</v>
      </c>
      <c r="K66" s="44"/>
      <c r="L66" s="43">
        <v>1.9</v>
      </c>
    </row>
    <row r="67" spans="1:12" ht="15" x14ac:dyDescent="0.25">
      <c r="A67" s="23"/>
      <c r="B67" s="15"/>
      <c r="C67" s="11"/>
      <c r="D67" s="7" t="s">
        <v>24</v>
      </c>
      <c r="E67" s="42" t="s">
        <v>59</v>
      </c>
      <c r="F67" s="43">
        <v>100</v>
      </c>
      <c r="G67" s="43">
        <v>0.4</v>
      </c>
      <c r="H67" s="43">
        <v>0.3</v>
      </c>
      <c r="I67" s="43">
        <v>10.3</v>
      </c>
      <c r="J67" s="43">
        <v>47</v>
      </c>
      <c r="K67" s="44">
        <v>338</v>
      </c>
      <c r="L67" s="43">
        <v>25.15</v>
      </c>
    </row>
    <row r="68" spans="1:12" ht="15" x14ac:dyDescent="0.25">
      <c r="A68" s="23"/>
      <c r="B68" s="15"/>
      <c r="C68" s="11"/>
      <c r="D68" s="6"/>
      <c r="E68" s="52" t="s">
        <v>58</v>
      </c>
      <c r="F68" s="43">
        <v>95</v>
      </c>
      <c r="G68" s="43">
        <v>4</v>
      </c>
      <c r="H68" s="43">
        <v>2.88</v>
      </c>
      <c r="I68" s="43">
        <v>3.4</v>
      </c>
      <c r="J68" s="43">
        <v>100</v>
      </c>
      <c r="K68" s="44"/>
      <c r="L68" s="43">
        <v>28.75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580</v>
      </c>
      <c r="G70" s="19">
        <f t="shared" ref="G70" si="30">SUM(G63:G69)</f>
        <v>9.8000000000000007</v>
      </c>
      <c r="H70" s="19">
        <f t="shared" ref="H70" si="31">SUM(H63:H69)</f>
        <v>7.7499999999999991</v>
      </c>
      <c r="I70" s="19">
        <f t="shared" ref="I70" si="32">SUM(I63:I69)</f>
        <v>56.439999999999991</v>
      </c>
      <c r="J70" s="19">
        <f t="shared" ref="J70:L70" si="33">SUM(J63:J69)</f>
        <v>380.44</v>
      </c>
      <c r="K70" s="25"/>
      <c r="L70" s="19">
        <f t="shared" si="33"/>
        <v>77.13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580</v>
      </c>
      <c r="G81" s="32">
        <f t="shared" ref="G81" si="38">G70+G80</f>
        <v>9.8000000000000007</v>
      </c>
      <c r="H81" s="32">
        <f t="shared" ref="H81" si="39">H70+H80</f>
        <v>7.7499999999999991</v>
      </c>
      <c r="I81" s="32">
        <f t="shared" ref="I81" si="40">I70+I80</f>
        <v>56.439999999999991</v>
      </c>
      <c r="J81" s="32">
        <f t="shared" ref="J81:L81" si="41">J70+J80</f>
        <v>380.44</v>
      </c>
      <c r="K81" s="32"/>
      <c r="L81" s="32">
        <f t="shared" si="41"/>
        <v>77.13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64</v>
      </c>
      <c r="F82" s="40">
        <v>150</v>
      </c>
      <c r="G82" s="40">
        <v>10.8</v>
      </c>
      <c r="H82" s="40">
        <v>10.08</v>
      </c>
      <c r="I82" s="40">
        <v>13.07</v>
      </c>
      <c r="J82" s="40">
        <v>186.62</v>
      </c>
      <c r="K82" s="41">
        <v>286</v>
      </c>
      <c r="L82" s="40">
        <v>48.29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65</v>
      </c>
      <c r="F84" s="43">
        <v>222</v>
      </c>
      <c r="G84" s="43">
        <v>0.13</v>
      </c>
      <c r="H84" s="43">
        <v>0.02</v>
      </c>
      <c r="I84" s="43">
        <v>15.2</v>
      </c>
      <c r="J84" s="43">
        <v>62</v>
      </c>
      <c r="K84" s="44">
        <v>377</v>
      </c>
      <c r="L84" s="43">
        <v>4.7300000000000004</v>
      </c>
    </row>
    <row r="85" spans="1:12" ht="15" x14ac:dyDescent="0.25">
      <c r="A85" s="23"/>
      <c r="B85" s="15"/>
      <c r="C85" s="11"/>
      <c r="D85" s="7" t="s">
        <v>23</v>
      </c>
      <c r="E85" s="42" t="s">
        <v>66</v>
      </c>
      <c r="F85" s="43">
        <v>20</v>
      </c>
      <c r="G85" s="43">
        <v>1.58</v>
      </c>
      <c r="H85" s="43">
        <v>0.2</v>
      </c>
      <c r="I85" s="43">
        <v>9.66</v>
      </c>
      <c r="J85" s="43">
        <v>46.76</v>
      </c>
      <c r="K85" s="44"/>
      <c r="L85" s="43">
        <v>1.9</v>
      </c>
    </row>
    <row r="86" spans="1:12" ht="15" x14ac:dyDescent="0.25">
      <c r="A86" s="23"/>
      <c r="B86" s="15"/>
      <c r="C86" s="11"/>
      <c r="D86" s="7" t="s">
        <v>24</v>
      </c>
      <c r="E86" s="42" t="s">
        <v>59</v>
      </c>
      <c r="F86" s="43">
        <v>108</v>
      </c>
      <c r="G86" s="43">
        <v>0.4</v>
      </c>
      <c r="H86" s="43">
        <v>0.3</v>
      </c>
      <c r="I86" s="43">
        <v>10.3</v>
      </c>
      <c r="J86" s="43">
        <v>47</v>
      </c>
      <c r="K86" s="44">
        <v>338</v>
      </c>
      <c r="L86" s="43">
        <v>22.21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12.910000000000002</v>
      </c>
      <c r="H89" s="19">
        <f t="shared" ref="H89" si="43">SUM(H82:H88)</f>
        <v>10.6</v>
      </c>
      <c r="I89" s="19">
        <f t="shared" ref="I89" si="44">SUM(I82:I88)</f>
        <v>48.230000000000004</v>
      </c>
      <c r="J89" s="19">
        <f t="shared" ref="J89:L89" si="45">SUM(J82:J88)</f>
        <v>342.38</v>
      </c>
      <c r="K89" s="25"/>
      <c r="L89" s="19">
        <f t="shared" si="45"/>
        <v>77.13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500</v>
      </c>
      <c r="G100" s="32">
        <f t="shared" ref="G100" si="50">G89+G99</f>
        <v>12.910000000000002</v>
      </c>
      <c r="H100" s="32">
        <f t="shared" ref="H100" si="51">H89+H99</f>
        <v>10.6</v>
      </c>
      <c r="I100" s="32">
        <f t="shared" ref="I100" si="52">I89+I99</f>
        <v>48.230000000000004</v>
      </c>
      <c r="J100" s="32">
        <f t="shared" ref="J100:L100" si="53">J89+J99</f>
        <v>342.38</v>
      </c>
      <c r="K100" s="32"/>
      <c r="L100" s="32">
        <f t="shared" si="53"/>
        <v>77.13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67</v>
      </c>
      <c r="F101" s="40">
        <v>200</v>
      </c>
      <c r="G101" s="40">
        <v>5.3</v>
      </c>
      <c r="H101" s="40">
        <v>5.4</v>
      </c>
      <c r="I101" s="40">
        <v>28.7</v>
      </c>
      <c r="J101" s="40">
        <v>184.5</v>
      </c>
      <c r="K101" s="41" t="s">
        <v>70</v>
      </c>
      <c r="L101" s="40">
        <v>27.54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4.8</v>
      </c>
      <c r="H103" s="43">
        <v>3.54</v>
      </c>
      <c r="I103" s="43">
        <v>17.579999999999998</v>
      </c>
      <c r="J103" s="43">
        <v>118.6</v>
      </c>
      <c r="K103" s="44" t="s">
        <v>71</v>
      </c>
      <c r="L103" s="43">
        <v>18.14</v>
      </c>
    </row>
    <row r="104" spans="1:12" ht="15" x14ac:dyDescent="0.25">
      <c r="A104" s="23"/>
      <c r="B104" s="15"/>
      <c r="C104" s="11"/>
      <c r="D104" s="7" t="s">
        <v>23</v>
      </c>
      <c r="E104" s="42" t="s">
        <v>68</v>
      </c>
      <c r="F104" s="43">
        <v>20</v>
      </c>
      <c r="G104" s="43">
        <v>1.58</v>
      </c>
      <c r="H104" s="43">
        <v>0.2</v>
      </c>
      <c r="I104" s="43">
        <v>9.66</v>
      </c>
      <c r="J104" s="43">
        <v>46.76</v>
      </c>
      <c r="K104" s="44"/>
      <c r="L104" s="43">
        <v>1.9</v>
      </c>
    </row>
    <row r="105" spans="1:12" ht="15" x14ac:dyDescent="0.25">
      <c r="A105" s="23"/>
      <c r="B105" s="15"/>
      <c r="C105" s="11"/>
      <c r="D105" s="7" t="s">
        <v>24</v>
      </c>
      <c r="E105" s="42" t="s">
        <v>56</v>
      </c>
      <c r="F105" s="43">
        <v>33.299999999999997</v>
      </c>
      <c r="G105" s="43">
        <v>0.4</v>
      </c>
      <c r="H105" s="43">
        <v>0.4</v>
      </c>
      <c r="I105" s="43">
        <v>9.8000000000000007</v>
      </c>
      <c r="J105" s="43">
        <v>52</v>
      </c>
      <c r="K105" s="44">
        <v>338</v>
      </c>
      <c r="L105" s="43">
        <v>11.7</v>
      </c>
    </row>
    <row r="106" spans="1:12" ht="15" x14ac:dyDescent="0.25">
      <c r="A106" s="23"/>
      <c r="B106" s="15"/>
      <c r="C106" s="11"/>
      <c r="D106" s="6"/>
      <c r="E106" s="42" t="s">
        <v>69</v>
      </c>
      <c r="F106" s="43">
        <v>105</v>
      </c>
      <c r="G106" s="43">
        <v>1.2</v>
      </c>
      <c r="H106" s="43">
        <v>4.8</v>
      </c>
      <c r="I106" s="43">
        <v>13.2</v>
      </c>
      <c r="J106" s="43">
        <v>100</v>
      </c>
      <c r="K106" s="44"/>
      <c r="L106" s="43">
        <v>17.850000000000001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558.29999999999995</v>
      </c>
      <c r="G108" s="19">
        <f>SUM(G101:G107)</f>
        <v>13.28</v>
      </c>
      <c r="H108" s="19">
        <f>SUM(H101:H107)</f>
        <v>14.34</v>
      </c>
      <c r="I108" s="19">
        <f>SUM(I101:I107)</f>
        <v>78.94</v>
      </c>
      <c r="J108" s="19">
        <f>SUM(J101:J107)</f>
        <v>501.86</v>
      </c>
      <c r="K108" s="25"/>
      <c r="L108" s="19">
        <f>SUM(L101:L107)</f>
        <v>77.13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4">SUM(G109:G117)</f>
        <v>0</v>
      </c>
      <c r="H118" s="19">
        <f t="shared" si="54"/>
        <v>0</v>
      </c>
      <c r="I118" s="19">
        <f t="shared" si="54"/>
        <v>0</v>
      </c>
      <c r="J118" s="19">
        <f t="shared" si="54"/>
        <v>0</v>
      </c>
      <c r="K118" s="25"/>
      <c r="L118" s="19">
        <f t="shared" ref="L118" si="55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558.29999999999995</v>
      </c>
      <c r="G119" s="32">
        <f t="shared" ref="G119" si="56">G108+G118</f>
        <v>13.28</v>
      </c>
      <c r="H119" s="32">
        <f t="shared" ref="H119" si="57">H108+H118</f>
        <v>14.34</v>
      </c>
      <c r="I119" s="32">
        <f t="shared" ref="I119" si="58">I108+I118</f>
        <v>78.94</v>
      </c>
      <c r="J119" s="32">
        <f t="shared" ref="J119:L119" si="59">J108+J118</f>
        <v>501.86</v>
      </c>
      <c r="K119" s="32"/>
      <c r="L119" s="32">
        <f t="shared" si="59"/>
        <v>77.13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72</v>
      </c>
      <c r="F120" s="40">
        <v>165</v>
      </c>
      <c r="G120" s="40">
        <v>15.05</v>
      </c>
      <c r="H120" s="40">
        <v>9.92</v>
      </c>
      <c r="I120" s="40">
        <v>31.48</v>
      </c>
      <c r="J120" s="40">
        <v>275.25</v>
      </c>
      <c r="K120" s="41" t="s">
        <v>73</v>
      </c>
      <c r="L120" s="40">
        <v>51.16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46</v>
      </c>
      <c r="F122" s="43">
        <v>215</v>
      </c>
      <c r="G122" s="43">
        <v>7.0000000000000007E-2</v>
      </c>
      <c r="H122" s="43">
        <v>0.02</v>
      </c>
      <c r="I122" s="43">
        <v>15</v>
      </c>
      <c r="J122" s="43">
        <v>60</v>
      </c>
      <c r="K122" s="44">
        <v>376</v>
      </c>
      <c r="L122" s="43">
        <v>2.5</v>
      </c>
    </row>
    <row r="123" spans="1:12" ht="15" x14ac:dyDescent="0.25">
      <c r="A123" s="14"/>
      <c r="B123" s="15"/>
      <c r="C123" s="11"/>
      <c r="D123" s="7" t="s">
        <v>23</v>
      </c>
      <c r="E123" s="42" t="s">
        <v>47</v>
      </c>
      <c r="F123" s="43">
        <v>20</v>
      </c>
      <c r="G123" s="43">
        <v>1.58</v>
      </c>
      <c r="H123" s="43">
        <v>0.2</v>
      </c>
      <c r="I123" s="43">
        <v>9.66</v>
      </c>
      <c r="J123" s="43">
        <v>46.76</v>
      </c>
      <c r="K123" s="44"/>
      <c r="L123" s="43">
        <v>1.9</v>
      </c>
    </row>
    <row r="124" spans="1:12" ht="15" x14ac:dyDescent="0.25">
      <c r="A124" s="14"/>
      <c r="B124" s="15"/>
      <c r="C124" s="11"/>
      <c r="D124" s="7" t="s">
        <v>24</v>
      </c>
      <c r="E124" s="42" t="s">
        <v>59</v>
      </c>
      <c r="F124" s="43">
        <v>100</v>
      </c>
      <c r="G124" s="43">
        <v>2.25</v>
      </c>
      <c r="H124" s="43">
        <v>0.75</v>
      </c>
      <c r="I124" s="43">
        <v>36.549999999999997</v>
      </c>
      <c r="J124" s="43">
        <v>163.19999999999999</v>
      </c>
      <c r="K124" s="44">
        <v>338</v>
      </c>
      <c r="L124" s="43">
        <v>21.57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>SUM(G120:G126)</f>
        <v>18.950000000000003</v>
      </c>
      <c r="H127" s="19">
        <f>SUM(H120:H126)</f>
        <v>10.889999999999999</v>
      </c>
      <c r="I127" s="19">
        <f>SUM(I120:I126)</f>
        <v>92.69</v>
      </c>
      <c r="J127" s="19">
        <f>SUM(J120:J126)</f>
        <v>545.21</v>
      </c>
      <c r="K127" s="25"/>
      <c r="L127" s="19">
        <f>SUM(L120:L126)</f>
        <v>77.13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0">SUM(G128:G136)</f>
        <v>0</v>
      </c>
      <c r="H137" s="19">
        <f t="shared" si="60"/>
        <v>0</v>
      </c>
      <c r="I137" s="19">
        <f t="shared" si="60"/>
        <v>0</v>
      </c>
      <c r="J137" s="19">
        <f t="shared" si="60"/>
        <v>0</v>
      </c>
      <c r="K137" s="25"/>
      <c r="L137" s="19">
        <f t="shared" ref="L137" si="61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500</v>
      </c>
      <c r="G138" s="32">
        <f t="shared" ref="G138" si="62">G127+G137</f>
        <v>18.950000000000003</v>
      </c>
      <c r="H138" s="32">
        <f t="shared" ref="H138" si="63">H127+H137</f>
        <v>10.889999999999999</v>
      </c>
      <c r="I138" s="32">
        <f t="shared" ref="I138" si="64">I127+I137</f>
        <v>92.69</v>
      </c>
      <c r="J138" s="32">
        <f t="shared" ref="J138:L138" si="65">J127+J137</f>
        <v>545.21</v>
      </c>
      <c r="K138" s="32"/>
      <c r="L138" s="32">
        <f t="shared" si="65"/>
        <v>77.13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74</v>
      </c>
      <c r="F139" s="40">
        <v>200</v>
      </c>
      <c r="G139" s="40">
        <v>8.26</v>
      </c>
      <c r="H139" s="40">
        <v>11.8</v>
      </c>
      <c r="I139" s="40">
        <v>41.05</v>
      </c>
      <c r="J139" s="40">
        <v>304.5</v>
      </c>
      <c r="K139" s="41" t="s">
        <v>76</v>
      </c>
      <c r="L139" s="40">
        <v>28.1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75</v>
      </c>
      <c r="F141" s="43">
        <v>222</v>
      </c>
      <c r="G141" s="43">
        <v>0.13</v>
      </c>
      <c r="H141" s="43">
        <v>0.02</v>
      </c>
      <c r="I141" s="43">
        <v>15.2</v>
      </c>
      <c r="J141" s="43">
        <v>62</v>
      </c>
      <c r="K141" s="44">
        <v>377</v>
      </c>
      <c r="L141" s="43">
        <v>4.68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47</v>
      </c>
      <c r="F142" s="43">
        <v>20</v>
      </c>
      <c r="G142" s="43">
        <v>1.58</v>
      </c>
      <c r="H142" s="43">
        <v>0.2</v>
      </c>
      <c r="I142" s="43">
        <v>9.66</v>
      </c>
      <c r="J142" s="43">
        <v>46.76</v>
      </c>
      <c r="K142" s="44"/>
      <c r="L142" s="43">
        <v>1.9</v>
      </c>
    </row>
    <row r="143" spans="1:12" ht="15" x14ac:dyDescent="0.25">
      <c r="A143" s="23"/>
      <c r="B143" s="15"/>
      <c r="C143" s="11"/>
      <c r="D143" s="7" t="s">
        <v>24</v>
      </c>
      <c r="E143" s="42" t="s">
        <v>56</v>
      </c>
      <c r="F143" s="43">
        <v>90</v>
      </c>
      <c r="G143" s="43">
        <v>0.7</v>
      </c>
      <c r="H143" s="43">
        <v>1.2</v>
      </c>
      <c r="I143" s="43">
        <v>17.149999999999999</v>
      </c>
      <c r="J143" s="43">
        <v>85.3</v>
      </c>
      <c r="K143" s="44">
        <v>338</v>
      </c>
      <c r="L143" s="43">
        <v>13.7</v>
      </c>
    </row>
    <row r="144" spans="1:12" ht="15" x14ac:dyDescent="0.25">
      <c r="A144" s="23"/>
      <c r="B144" s="15"/>
      <c r="C144" s="11"/>
      <c r="D144" s="6"/>
      <c r="E144" s="42" t="s">
        <v>58</v>
      </c>
      <c r="F144" s="43">
        <v>95</v>
      </c>
      <c r="G144" s="43">
        <v>2.5</v>
      </c>
      <c r="H144" s="43">
        <v>0.7</v>
      </c>
      <c r="I144" s="43">
        <v>1.5</v>
      </c>
      <c r="J144" s="43">
        <v>85</v>
      </c>
      <c r="K144" s="44"/>
      <c r="L144" s="43">
        <v>28.75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627</v>
      </c>
      <c r="G146" s="19">
        <f t="shared" ref="G146:J146" si="66">SUM(G139:G145)</f>
        <v>13.17</v>
      </c>
      <c r="H146" s="19">
        <f t="shared" si="66"/>
        <v>13.919999999999998</v>
      </c>
      <c r="I146" s="19">
        <f t="shared" si="66"/>
        <v>84.56</v>
      </c>
      <c r="J146" s="19">
        <f t="shared" si="66"/>
        <v>583.55999999999995</v>
      </c>
      <c r="K146" s="25"/>
      <c r="L146" s="19">
        <f t="shared" ref="L146" si="67">SUM(L139:L145)</f>
        <v>77.13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8">SUM(G147:G155)</f>
        <v>0</v>
      </c>
      <c r="H156" s="19">
        <f t="shared" si="68"/>
        <v>0</v>
      </c>
      <c r="I156" s="19">
        <f t="shared" si="68"/>
        <v>0</v>
      </c>
      <c r="J156" s="19">
        <f t="shared" si="68"/>
        <v>0</v>
      </c>
      <c r="K156" s="25"/>
      <c r="L156" s="19">
        <f t="shared" ref="L156" si="69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627</v>
      </c>
      <c r="G157" s="32">
        <f t="shared" ref="G157" si="70">G146+G156</f>
        <v>13.17</v>
      </c>
      <c r="H157" s="32">
        <f t="shared" ref="H157" si="71">H146+H156</f>
        <v>13.919999999999998</v>
      </c>
      <c r="I157" s="32">
        <f t="shared" ref="I157" si="72">I146+I156</f>
        <v>84.56</v>
      </c>
      <c r="J157" s="32">
        <f t="shared" ref="J157:L157" si="73">J146+J156</f>
        <v>583.55999999999995</v>
      </c>
      <c r="K157" s="32"/>
      <c r="L157" s="32">
        <f t="shared" si="73"/>
        <v>77.13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54</v>
      </c>
      <c r="F158" s="40">
        <v>150</v>
      </c>
      <c r="G158" s="40">
        <v>3.78</v>
      </c>
      <c r="H158" s="40">
        <v>7.78</v>
      </c>
      <c r="I158" s="40">
        <v>39.29</v>
      </c>
      <c r="J158" s="40">
        <v>242</v>
      </c>
      <c r="K158" s="41">
        <v>203</v>
      </c>
      <c r="L158" s="40">
        <v>15.05</v>
      </c>
    </row>
    <row r="159" spans="1:12" ht="15" x14ac:dyDescent="0.25">
      <c r="A159" s="23"/>
      <c r="B159" s="15"/>
      <c r="C159" s="11"/>
      <c r="D159" s="6"/>
      <c r="E159" s="42" t="s">
        <v>77</v>
      </c>
      <c r="F159" s="43">
        <v>100</v>
      </c>
      <c r="G159" s="43">
        <v>12.3</v>
      </c>
      <c r="H159" s="43">
        <v>14.81</v>
      </c>
      <c r="I159" s="43">
        <v>2</v>
      </c>
      <c r="J159" s="43">
        <v>190</v>
      </c>
      <c r="K159" s="44">
        <v>288</v>
      </c>
      <c r="L159" s="43">
        <v>42.34</v>
      </c>
    </row>
    <row r="160" spans="1:12" ht="15" x14ac:dyDescent="0.25">
      <c r="A160" s="23"/>
      <c r="B160" s="15"/>
      <c r="C160" s="11"/>
      <c r="D160" s="7" t="s">
        <v>22</v>
      </c>
      <c r="E160" s="42" t="s">
        <v>78</v>
      </c>
      <c r="F160" s="43">
        <v>215</v>
      </c>
      <c r="G160" s="43">
        <v>7.0000000000000007E-2</v>
      </c>
      <c r="H160" s="43">
        <v>0.02</v>
      </c>
      <c r="I160" s="43">
        <v>15</v>
      </c>
      <c r="J160" s="43">
        <v>60</v>
      </c>
      <c r="K160" s="44">
        <v>376</v>
      </c>
      <c r="L160" s="43">
        <v>2.5</v>
      </c>
    </row>
    <row r="161" spans="1:12" ht="15" x14ac:dyDescent="0.25">
      <c r="A161" s="23"/>
      <c r="B161" s="15"/>
      <c r="C161" s="11"/>
      <c r="D161" s="7" t="s">
        <v>23</v>
      </c>
      <c r="E161" s="42" t="s">
        <v>79</v>
      </c>
      <c r="F161" s="43">
        <v>20</v>
      </c>
      <c r="G161" s="43">
        <v>1.58</v>
      </c>
      <c r="H161" s="43">
        <v>0.2</v>
      </c>
      <c r="I161" s="43">
        <v>9.66</v>
      </c>
      <c r="J161" s="43">
        <v>46.76</v>
      </c>
      <c r="K161" s="44"/>
      <c r="L161" s="43">
        <v>1.9</v>
      </c>
    </row>
    <row r="162" spans="1:12" ht="15" x14ac:dyDescent="0.25">
      <c r="A162" s="23"/>
      <c r="B162" s="15"/>
      <c r="C162" s="11"/>
      <c r="D162" s="7" t="s">
        <v>24</v>
      </c>
      <c r="E162" s="42" t="s">
        <v>80</v>
      </c>
      <c r="F162" s="43">
        <v>100</v>
      </c>
      <c r="G162" s="43">
        <v>0.9</v>
      </c>
      <c r="H162" s="43">
        <v>0.2</v>
      </c>
      <c r="I162" s="43">
        <v>23.1</v>
      </c>
      <c r="J162" s="43">
        <v>103</v>
      </c>
      <c r="K162" s="44">
        <v>338</v>
      </c>
      <c r="L162" s="43">
        <v>15.34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585</v>
      </c>
      <c r="G165" s="19">
        <f t="shared" ref="G165:J165" si="74">SUM(G158:G164)</f>
        <v>18.630000000000003</v>
      </c>
      <c r="H165" s="19">
        <f t="shared" si="74"/>
        <v>23.009999999999998</v>
      </c>
      <c r="I165" s="19">
        <f t="shared" si="74"/>
        <v>89.050000000000011</v>
      </c>
      <c r="J165" s="19">
        <f t="shared" si="74"/>
        <v>641.76</v>
      </c>
      <c r="K165" s="25"/>
      <c r="L165" s="19">
        <f t="shared" ref="L165" si="75">SUM(L158:L164)</f>
        <v>77.13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6">SUM(G166:G174)</f>
        <v>0</v>
      </c>
      <c r="H175" s="19">
        <f t="shared" si="76"/>
        <v>0</v>
      </c>
      <c r="I175" s="19">
        <f t="shared" si="76"/>
        <v>0</v>
      </c>
      <c r="J175" s="19">
        <f t="shared" si="76"/>
        <v>0</v>
      </c>
      <c r="K175" s="25"/>
      <c r="L175" s="19">
        <f t="shared" ref="L175" si="77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585</v>
      </c>
      <c r="G176" s="32">
        <f t="shared" ref="G176" si="78">G165+G175</f>
        <v>18.630000000000003</v>
      </c>
      <c r="H176" s="32">
        <f t="shared" ref="H176" si="79">H165+H175</f>
        <v>23.009999999999998</v>
      </c>
      <c r="I176" s="32">
        <f t="shared" ref="I176" si="80">I165+I175</f>
        <v>89.050000000000011</v>
      </c>
      <c r="J176" s="32">
        <f t="shared" ref="J176:L176" si="81">J165+J175</f>
        <v>641.76</v>
      </c>
      <c r="K176" s="32"/>
      <c r="L176" s="32">
        <f t="shared" si="81"/>
        <v>77.13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81</v>
      </c>
      <c r="F177" s="40">
        <v>130</v>
      </c>
      <c r="G177" s="40">
        <v>10.8</v>
      </c>
      <c r="H177" s="40">
        <v>10.4</v>
      </c>
      <c r="I177" s="40">
        <v>56</v>
      </c>
      <c r="J177" s="40">
        <v>360</v>
      </c>
      <c r="K177" s="41" t="s">
        <v>83</v>
      </c>
      <c r="L177" s="40">
        <v>45.34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82</v>
      </c>
      <c r="F179" s="43">
        <v>222</v>
      </c>
      <c r="G179" s="43">
        <v>7.0000000000000007E-2</v>
      </c>
      <c r="H179" s="43">
        <v>0.02</v>
      </c>
      <c r="I179" s="43">
        <v>15.2</v>
      </c>
      <c r="J179" s="43">
        <v>62</v>
      </c>
      <c r="K179" s="44">
        <v>377</v>
      </c>
      <c r="L179" s="43">
        <v>4.68</v>
      </c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59</v>
      </c>
      <c r="F181" s="43">
        <v>148</v>
      </c>
      <c r="G181" s="43">
        <v>82.2</v>
      </c>
      <c r="H181" s="43">
        <v>9.7200000000000006</v>
      </c>
      <c r="I181" s="43">
        <v>26.28</v>
      </c>
      <c r="J181" s="43">
        <v>192</v>
      </c>
      <c r="K181" s="44">
        <v>338</v>
      </c>
      <c r="L181" s="43">
        <v>27.11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2">SUM(G177:G183)</f>
        <v>93.070000000000007</v>
      </c>
      <c r="H184" s="19">
        <f t="shared" si="82"/>
        <v>20.14</v>
      </c>
      <c r="I184" s="19">
        <f t="shared" si="82"/>
        <v>97.48</v>
      </c>
      <c r="J184" s="19">
        <f t="shared" si="82"/>
        <v>614</v>
      </c>
      <c r="K184" s="25"/>
      <c r="L184" s="19">
        <f t="shared" ref="L184" si="83">SUM(L177:L183)</f>
        <v>77.13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4">SUM(G185:G193)</f>
        <v>0</v>
      </c>
      <c r="H194" s="19">
        <f t="shared" si="84"/>
        <v>0</v>
      </c>
      <c r="I194" s="19">
        <f t="shared" si="84"/>
        <v>0</v>
      </c>
      <c r="J194" s="19">
        <f t="shared" si="84"/>
        <v>0</v>
      </c>
      <c r="K194" s="25"/>
      <c r="L194" s="19">
        <f t="shared" ref="L194" si="85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500</v>
      </c>
      <c r="G195" s="32">
        <f t="shared" ref="G195" si="86">G184+G194</f>
        <v>93.070000000000007</v>
      </c>
      <c r="H195" s="32">
        <f t="shared" ref="H195" si="87">H184+H194</f>
        <v>20.14</v>
      </c>
      <c r="I195" s="32">
        <f t="shared" ref="I195" si="88">I184+I194</f>
        <v>97.48</v>
      </c>
      <c r="J195" s="32">
        <f t="shared" ref="J195:L195" si="89">J184+J194</f>
        <v>614</v>
      </c>
      <c r="K195" s="32"/>
      <c r="L195" s="32">
        <f t="shared" si="89"/>
        <v>77.13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545.73</v>
      </c>
      <c r="G196" s="34">
        <f t="shared" ref="G196:J196" si="90">(G24+G43+G62+G81+G100+G119+G138+G157+G176+G195)/(IF(G24=0,0,1)+IF(G43=0,0,1)+IF(G62=0,0,1)+IF(G81=0,0,1)+IF(G100=0,0,1)+IF(G119=0,0,1)+IF(G138=0,0,1)+IF(G157=0,0,1)+IF(G176=0,0,1)+IF(G195=0,0,1))</f>
        <v>21.856000000000002</v>
      </c>
      <c r="H196" s="34">
        <f t="shared" si="90"/>
        <v>15.936500000000001</v>
      </c>
      <c r="I196" s="34">
        <f t="shared" si="90"/>
        <v>77.762999999999991</v>
      </c>
      <c r="J196" s="34">
        <f t="shared" si="90"/>
        <v>517.12200000000007</v>
      </c>
      <c r="K196" s="34"/>
      <c r="L196" s="34">
        <f t="shared" ref="L196" si="91">(L24+L43+L62+L81+L100+L119+L138+L157+L176+L195)/(IF(L24=0,0,1)+IF(L43=0,0,1)+IF(L62=0,0,1)+IF(L81=0,0,1)+IF(L100=0,0,1)+IF(L119=0,0,1)+IF(L138=0,0,1)+IF(L157=0,0,1)+IF(L176=0,0,1)+IF(L195=0,0,1))</f>
        <v>77.13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2025-03-28T14:24:27Z</dcterms:modified>
</cp:coreProperties>
</file>